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erador\Desktop\PREFEITURA DE SERVIÇOS PRUBLICO\LIXO - MOD\"/>
    </mc:Choice>
  </mc:AlternateContent>
  <xr:revisionPtr revIDLastSave="0" documentId="13_ncr:1_{CAD37492-29BB-4B27-9525-5F06FB20139B}" xr6:coauthVersionLast="44" xr6:coauthVersionMax="44" xr10:uidLastSave="{00000000-0000-0000-0000-000000000000}"/>
  <bookViews>
    <workbookView xWindow="-120" yWindow="-120" windowWidth="20730" windowHeight="11160" xr2:uid="{B71F2E3A-85EE-4D12-A16B-ACC30A95EAB4}"/>
  </bookViews>
  <sheets>
    <sheet name="Planilha1" sheetId="1" r:id="rId1"/>
  </sheets>
  <definedNames>
    <definedName name="_xlnm.Print_Area" localSheetId="0">Planilha1!$A$1:$D$44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3" i="1" l="1"/>
  <c r="D27" i="1" s="1"/>
  <c r="D29" i="1" s="1"/>
  <c r="E29" i="1" s="1"/>
  <c r="D17" i="1"/>
  <c r="D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Marcelo França Martins</author>
  </authors>
  <commentList>
    <comment ref="C20" authorId="0" shapeId="0" xr:uid="{3B76BD35-7D7B-4EDB-A410-F8A8E6D295F9}">
      <text>
        <r>
          <rPr>
            <b/>
            <sz val="9"/>
            <color indexed="81"/>
            <rFont val="Segoe UI"/>
            <family val="2"/>
          </rPr>
          <t>Jonas:</t>
        </r>
        <r>
          <rPr>
            <sz val="9"/>
            <color indexed="81"/>
            <rFont val="Segoe UI"/>
            <family val="2"/>
          </rPr>
          <t xml:space="preserve">
SEMPRE PESQUISAR A LEI VIGENTE NO MUNICIPIO</t>
        </r>
      </text>
    </comment>
  </commentList>
</comments>
</file>

<file path=xl/sharedStrings.xml><?xml version="1.0" encoding="utf-8"?>
<sst xmlns="http://schemas.openxmlformats.org/spreadsheetml/2006/main" count="37" uniqueCount="36">
  <si>
    <t>COMPOSIÇÃO DO BDI OBRAS</t>
  </si>
  <si>
    <t>DESCRIÇÃO</t>
  </si>
  <si>
    <t>%</t>
  </si>
  <si>
    <t>GRUPO A</t>
  </si>
  <si>
    <t>A1</t>
  </si>
  <si>
    <r>
      <t xml:space="preserve">(AC) ADMINISTRAÇÃO CENTRAL - </t>
    </r>
    <r>
      <rPr>
        <sz val="12"/>
        <color rgb="FF000000"/>
        <rFont val="Arial Narrow"/>
        <family val="2"/>
      </rPr>
      <t>VARIA CONFORME O PORTE DA NÚMERO DE OBRAS EM ANDAMENTO, VOLUME FINANCEIRO DAS OBRAS A INICIAREM, ETC,  EM CADA   EM CADA EMPRESA - (ACORDAO 2622/2013 - 3,0% A 5,5%)</t>
    </r>
  </si>
  <si>
    <t>TOTAL DO GRUPO A  =</t>
  </si>
  <si>
    <t>GRUPO B</t>
  </si>
  <si>
    <t>B1</t>
  </si>
  <si>
    <r>
      <t xml:space="preserve">(DF) DESPESAS FINANCEIRAS - </t>
    </r>
    <r>
      <rPr>
        <sz val="12"/>
        <color rgb="FF000000"/>
        <rFont val="Arial Narrow"/>
        <family val="2"/>
      </rPr>
      <t>(ACORDAO 2622/2013 - 0,59% A 1,39%)</t>
    </r>
  </si>
  <si>
    <t>B2</t>
  </si>
  <si>
    <r>
      <t xml:space="preserve">(S)   SEGUROS - </t>
    </r>
    <r>
      <rPr>
        <sz val="12"/>
        <color rgb="FF000000"/>
        <rFont val="Arial Narrow"/>
        <family val="2"/>
      </rPr>
      <t xml:space="preserve">(ACORDAO 2622/2013 </t>
    </r>
    <r>
      <rPr>
        <b/>
        <u/>
        <sz val="12"/>
        <color rgb="FFFF0000"/>
        <rFont val="Arial Narrow"/>
        <family val="2"/>
      </rPr>
      <t>SEGURO + GARANTIA</t>
    </r>
    <r>
      <rPr>
        <b/>
        <sz val="12"/>
        <color rgb="FF000000"/>
        <rFont val="Arial Narrow"/>
        <family val="2"/>
      </rPr>
      <t xml:space="preserve"> </t>
    </r>
    <r>
      <rPr>
        <sz val="12"/>
        <color rgb="FF000000"/>
        <rFont val="Arial Narrow"/>
        <family val="2"/>
      </rPr>
      <t>- 0,8% A 1,0%)</t>
    </r>
  </si>
  <si>
    <r>
      <t xml:space="preserve">(G)   GARANTIAS - </t>
    </r>
    <r>
      <rPr>
        <sz val="12"/>
        <color rgb="FF000000"/>
        <rFont val="Arial Narrow"/>
        <family val="2"/>
      </rPr>
      <t xml:space="preserve">(ACORDAO 2622/2013 </t>
    </r>
    <r>
      <rPr>
        <b/>
        <u/>
        <sz val="12"/>
        <color rgb="FFFF0000"/>
        <rFont val="Arial Narrow"/>
        <family val="2"/>
      </rPr>
      <t>SEGURO + GARANTIA</t>
    </r>
    <r>
      <rPr>
        <sz val="12"/>
        <color rgb="FF000000"/>
        <rFont val="Arial Narrow"/>
        <family val="2"/>
      </rPr>
      <t xml:space="preserve"> - 0,8% A 1,0%)</t>
    </r>
  </si>
  <si>
    <t>B3</t>
  </si>
  <si>
    <r>
      <t xml:space="preserve">(R)   TAXA DE RISCO E IMPREVISTOS - </t>
    </r>
    <r>
      <rPr>
        <sz val="12"/>
        <color theme="1"/>
        <rFont val="Arial Narrow"/>
        <family val="2"/>
      </rPr>
      <t>(ACORDAO 2622/2013 0,97% A 1,27%)</t>
    </r>
  </si>
  <si>
    <t>B4</t>
  </si>
  <si>
    <r>
      <rPr>
        <b/>
        <sz val="12"/>
        <rFont val="Arial Narrow"/>
        <family val="2"/>
      </rPr>
      <t xml:space="preserve">(L)    LUCRO </t>
    </r>
    <r>
      <rPr>
        <sz val="12"/>
        <color rgb="FF000000"/>
        <rFont val="Arial Narrow"/>
        <family val="2"/>
      </rPr>
      <t>(ACORDAO 2622/2013 6,16% A 8,96%)</t>
    </r>
  </si>
  <si>
    <t>TOTAL DO GRUPO B  =</t>
  </si>
  <si>
    <t>GRUPO C</t>
  </si>
  <si>
    <t>C1</t>
  </si>
  <si>
    <r>
      <t xml:space="preserve">ISS - </t>
    </r>
    <r>
      <rPr>
        <sz val="12"/>
        <color rgb="FF000000"/>
        <rFont val="Arial Narrow"/>
        <family val="2"/>
      </rPr>
      <t>(ISS% CONSIDERANDO 40% DE MATRIAL) - LEI do Múnicipio da Execução da Obra</t>
    </r>
  </si>
  <si>
    <t>C2</t>
  </si>
  <si>
    <t>%MÃO DE OBRA</t>
  </si>
  <si>
    <t>C3</t>
  </si>
  <si>
    <t>ISS DO MUNICÍPIO (Verificar la LEI do Múnicipio da Execução da Obra)</t>
  </si>
  <si>
    <t>C4</t>
  </si>
  <si>
    <t>SUBTOTAL ISS (C2 X C3) =</t>
  </si>
  <si>
    <t>C5</t>
  </si>
  <si>
    <t>PIS</t>
  </si>
  <si>
    <t>C6</t>
  </si>
  <si>
    <t>COFINS</t>
  </si>
  <si>
    <t>C7</t>
  </si>
  <si>
    <t>CPRB</t>
  </si>
  <si>
    <t>TOTAL DO GRUPO C  =</t>
  </si>
  <si>
    <t>TOTAL BDI (ACORDAO 2369/2011)</t>
  </si>
  <si>
    <r>
      <t xml:space="preserve"> BDI = </t>
    </r>
    <r>
      <rPr>
        <u/>
        <sz val="12"/>
        <rFont val="Calibri Light"/>
        <family val="1"/>
        <scheme val="major"/>
      </rPr>
      <t>(1+AC+S+R+G)x(1+DF)X(1+L))</t>
    </r>
    <r>
      <rPr>
        <sz val="12"/>
        <rFont val="Calibri Light"/>
        <family val="1"/>
        <scheme val="major"/>
      </rPr>
      <t xml:space="preserve">  -1
                                  1-I
Onde: 
AC = taxa representativa das despesas de rateio da Administração Central;
S = taxa representativa de Seguros;
R = taxa representativa de Riscos;
G = taxa representativa de Garantias;
DF = taxa representativa das Despesas Financeiras;
L = taxa representativa do Lucro;
I = taxa representativa da incidência de Impostos. 
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</si>
</sst>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(* #,##0.0000_);_(* \(#,##0.00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 Narrow"/>
      <family val="2"/>
    </font>
    <font>
      <b/>
      <sz val="12"/>
      <color rgb="FF000000"/>
      <name val="Arial Narrow"/>
      <family val="2"/>
    </font>
    <font>
      <b/>
      <sz val="11"/>
      <color theme="1"/>
      <name val="Arial Narrow"/>
      <family val="2"/>
    </font>
    <font>
      <sz val="10"/>
      <name val="Arial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rgb="FF000000"/>
      <name val="Arial Narrow"/>
      <family val="2"/>
    </font>
    <font>
      <b/>
      <sz val="12"/>
      <color rgb="FFFF0000"/>
      <name val="Arial Narrow"/>
      <family val="2"/>
    </font>
    <font>
      <b/>
      <u/>
      <sz val="12"/>
      <color rgb="FFFF0000"/>
      <name val="Arial Narrow"/>
      <family val="2"/>
    </font>
    <font>
      <b/>
      <sz val="12"/>
      <name val="Arial Narrow"/>
      <family val="2"/>
    </font>
    <font>
      <sz val="12"/>
      <name val="Calibri Light"/>
      <family val="1"/>
      <scheme val="major"/>
    </font>
    <font>
      <u/>
      <sz val="12"/>
      <name val="Calibri Light"/>
      <family val="1"/>
      <scheme val="major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10" fontId="6" fillId="3" borderId="9" xfId="2" applyNumberFormat="1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vertical="center" wrapText="1"/>
    </xf>
    <xf numFmtId="10" fontId="9" fillId="3" borderId="9" xfId="2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right" vertical="center" wrapText="1"/>
    </xf>
    <xf numFmtId="10" fontId="7" fillId="3" borderId="9" xfId="2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horizontal="right" vertical="center"/>
    </xf>
    <xf numFmtId="9" fontId="8" fillId="3" borderId="9" xfId="0" applyNumberFormat="1" applyFont="1" applyFill="1" applyBorder="1" applyAlignment="1">
      <alignment horizontal="right" vertical="center"/>
    </xf>
    <xf numFmtId="9" fontId="3" fillId="3" borderId="9" xfId="0" applyNumberFormat="1" applyFont="1" applyFill="1" applyBorder="1" applyAlignment="1">
      <alignment horizontal="right" vertical="center"/>
    </xf>
    <xf numFmtId="10" fontId="6" fillId="3" borderId="9" xfId="2" applyNumberFormat="1" applyFont="1" applyFill="1" applyBorder="1" applyAlignment="1">
      <alignment horizontal="center" vertical="center"/>
    </xf>
    <xf numFmtId="0" fontId="6" fillId="3" borderId="9" xfId="0" applyFont="1" applyFill="1" applyBorder="1"/>
    <xf numFmtId="165" fontId="0" fillId="0" borderId="0" xfId="1" applyNumberFormat="1" applyFont="1"/>
    <xf numFmtId="0" fontId="12" fillId="3" borderId="9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0" fontId="0" fillId="0" borderId="0" xfId="0" applyNumberFormat="1"/>
  </cellXfs>
  <cellStyles count="3">
    <cellStyle name="Normal" xfId="0" builtinId="0"/>
    <cellStyle name="Porcentagem 2" xfId="2" xr:uid="{15143E79-1A5C-46C2-9B93-9DFEBC3F332D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EEB79-F3BF-4A10-905B-B5E23F50B33B}">
  <dimension ref="B1:F45"/>
  <sheetViews>
    <sheetView tabSelected="1" view="pageBreakPreview" zoomScale="85" zoomScaleNormal="100" zoomScaleSheetLayoutView="85" workbookViewId="0">
      <selection activeCell="C8" sqref="C8"/>
    </sheetView>
  </sheetViews>
  <sheetFormatPr defaultRowHeight="15" x14ac:dyDescent="0.25"/>
  <cols>
    <col min="2" max="2" width="5.85546875" customWidth="1"/>
    <col min="3" max="3" width="82.85546875" bestFit="1" customWidth="1"/>
    <col min="4" max="4" width="20.7109375" bestFit="1" customWidth="1"/>
  </cols>
  <sheetData>
    <row r="1" spans="2:6" ht="12.75" customHeight="1" x14ac:dyDescent="0.25"/>
    <row r="2" spans="2:6" x14ac:dyDescent="0.25">
      <c r="B2" s="1" t="s">
        <v>0</v>
      </c>
      <c r="C2" s="2"/>
      <c r="D2" s="3"/>
    </row>
    <row r="3" spans="2:6" x14ac:dyDescent="0.25">
      <c r="B3" s="4"/>
      <c r="C3" s="5"/>
      <c r="D3" s="6"/>
    </row>
    <row r="4" spans="2:6" x14ac:dyDescent="0.25">
      <c r="B4" s="4"/>
      <c r="C4" s="5"/>
      <c r="D4" s="6"/>
    </row>
    <row r="5" spans="2:6" x14ac:dyDescent="0.25">
      <c r="B5" s="7"/>
      <c r="C5" s="8"/>
      <c r="D5" s="9"/>
    </row>
    <row r="6" spans="2:6" ht="16.5" x14ac:dyDescent="0.25">
      <c r="B6" s="10" t="s">
        <v>1</v>
      </c>
      <c r="C6" s="10"/>
      <c r="D6" s="11" t="s">
        <v>2</v>
      </c>
    </row>
    <row r="7" spans="2:6" ht="15.75" x14ac:dyDescent="0.25">
      <c r="B7" s="12" t="s">
        <v>3</v>
      </c>
      <c r="C7" s="12"/>
      <c r="D7" s="13"/>
    </row>
    <row r="8" spans="2:6" ht="47.25" x14ac:dyDescent="0.25">
      <c r="B8" s="14" t="s">
        <v>4</v>
      </c>
      <c r="C8" s="15" t="s">
        <v>5</v>
      </c>
      <c r="D8" s="16">
        <v>4.8399999999999999E-2</v>
      </c>
    </row>
    <row r="9" spans="2:6" ht="15.75" x14ac:dyDescent="0.25">
      <c r="B9" s="14"/>
      <c r="C9" s="17" t="s">
        <v>6</v>
      </c>
      <c r="D9" s="18">
        <f>SUM(D8)</f>
        <v>4.8399999999999999E-2</v>
      </c>
      <c r="F9" s="30"/>
    </row>
    <row r="10" spans="2:6" ht="15.75" x14ac:dyDescent="0.25">
      <c r="B10" s="14"/>
      <c r="C10" s="15"/>
      <c r="D10" s="18"/>
    </row>
    <row r="11" spans="2:6" ht="15.75" x14ac:dyDescent="0.25">
      <c r="B11" s="12" t="s">
        <v>7</v>
      </c>
      <c r="C11" s="12"/>
      <c r="D11" s="18"/>
    </row>
    <row r="12" spans="2:6" ht="15.75" x14ac:dyDescent="0.25">
      <c r="B12" s="14" t="s">
        <v>8</v>
      </c>
      <c r="C12" s="15" t="s">
        <v>9</v>
      </c>
      <c r="D12" s="16">
        <v>1.21E-2</v>
      </c>
    </row>
    <row r="13" spans="2:6" ht="15.75" x14ac:dyDescent="0.25">
      <c r="B13" s="14" t="s">
        <v>10</v>
      </c>
      <c r="C13" s="15" t="s">
        <v>11</v>
      </c>
      <c r="D13" s="16">
        <v>4.0000000000000001E-3</v>
      </c>
    </row>
    <row r="14" spans="2:6" ht="15.75" x14ac:dyDescent="0.25">
      <c r="B14" s="14" t="s">
        <v>10</v>
      </c>
      <c r="C14" s="15" t="s">
        <v>12</v>
      </c>
      <c r="D14" s="16">
        <v>4.0000000000000001E-3</v>
      </c>
    </row>
    <row r="15" spans="2:6" ht="15.75" x14ac:dyDescent="0.25">
      <c r="B15" s="14" t="s">
        <v>13</v>
      </c>
      <c r="C15" s="19" t="s">
        <v>14</v>
      </c>
      <c r="D15" s="16">
        <v>1.2E-2</v>
      </c>
    </row>
    <row r="16" spans="2:6" ht="15.75" x14ac:dyDescent="0.25">
      <c r="B16" s="14" t="s">
        <v>15</v>
      </c>
      <c r="C16" s="15" t="s">
        <v>16</v>
      </c>
      <c r="D16" s="16">
        <v>7.3999999999999996E-2</v>
      </c>
    </row>
    <row r="17" spans="2:6" ht="15.75" x14ac:dyDescent="0.25">
      <c r="B17" s="14"/>
      <c r="C17" s="17" t="s">
        <v>17</v>
      </c>
      <c r="D17" s="18">
        <f>SUM(D12:D16)</f>
        <v>0.1061</v>
      </c>
    </row>
    <row r="18" spans="2:6" ht="15.75" x14ac:dyDescent="0.25">
      <c r="B18" s="14"/>
      <c r="C18" s="20"/>
      <c r="D18" s="18"/>
    </row>
    <row r="19" spans="2:6" ht="15.75" x14ac:dyDescent="0.25">
      <c r="B19" s="12" t="s">
        <v>18</v>
      </c>
      <c r="C19" s="12"/>
      <c r="D19" s="18"/>
    </row>
    <row r="20" spans="2:6" ht="15.75" x14ac:dyDescent="0.25">
      <c r="B20" s="14" t="s">
        <v>19</v>
      </c>
      <c r="C20" s="21" t="s">
        <v>20</v>
      </c>
      <c r="D20" s="18"/>
    </row>
    <row r="21" spans="2:6" ht="15.75" x14ac:dyDescent="0.25">
      <c r="B21" s="14" t="s">
        <v>21</v>
      </c>
      <c r="C21" s="22" t="s">
        <v>22</v>
      </c>
      <c r="D21" s="16">
        <v>0.4</v>
      </c>
    </row>
    <row r="22" spans="2:6" ht="15.75" x14ac:dyDescent="0.25">
      <c r="B22" s="14" t="s">
        <v>23</v>
      </c>
      <c r="C22" s="23" t="s">
        <v>24</v>
      </c>
      <c r="D22" s="16">
        <v>0.05</v>
      </c>
    </row>
    <row r="23" spans="2:6" ht="15.75" x14ac:dyDescent="0.25">
      <c r="B23" s="14" t="s">
        <v>25</v>
      </c>
      <c r="C23" s="24" t="s">
        <v>26</v>
      </c>
      <c r="D23" s="18">
        <f>D22*D21</f>
        <v>2.0000000000000004E-2</v>
      </c>
    </row>
    <row r="24" spans="2:6" ht="15.75" x14ac:dyDescent="0.25">
      <c r="B24" s="14" t="s">
        <v>27</v>
      </c>
      <c r="C24" s="20" t="s">
        <v>28</v>
      </c>
      <c r="D24" s="25">
        <v>6.4999999999999997E-3</v>
      </c>
    </row>
    <row r="25" spans="2:6" ht="15.75" x14ac:dyDescent="0.25">
      <c r="B25" s="14" t="s">
        <v>29</v>
      </c>
      <c r="C25" s="20" t="s">
        <v>30</v>
      </c>
      <c r="D25" s="25">
        <v>0.03</v>
      </c>
    </row>
    <row r="26" spans="2:6" ht="15.75" x14ac:dyDescent="0.25">
      <c r="B26" s="14" t="s">
        <v>31</v>
      </c>
      <c r="C26" s="20" t="s">
        <v>32</v>
      </c>
      <c r="D26" s="25">
        <v>4.4999999999999998E-2</v>
      </c>
    </row>
    <row r="27" spans="2:6" ht="15.75" x14ac:dyDescent="0.25">
      <c r="B27" s="14"/>
      <c r="C27" s="17" t="s">
        <v>33</v>
      </c>
      <c r="D27" s="18">
        <f>SUM(D23:D26)</f>
        <v>0.10150000000000001</v>
      </c>
    </row>
    <row r="28" spans="2:6" ht="15.75" x14ac:dyDescent="0.25">
      <c r="B28" s="26"/>
      <c r="C28" s="26"/>
      <c r="D28" s="18"/>
    </row>
    <row r="29" spans="2:6" ht="15.75" x14ac:dyDescent="0.25">
      <c r="B29" s="12" t="s">
        <v>34</v>
      </c>
      <c r="C29" s="12"/>
      <c r="D29" s="18">
        <f>ROUND((1+D8+D13+D15+D14)*(1+D12)*(1+D16)/(1-D27)-1,4)</f>
        <v>0.29249999999999998</v>
      </c>
      <c r="E29" s="27">
        <f>1+D29</f>
        <v>1.2925</v>
      </c>
      <c r="F29">
        <v>29.25</v>
      </c>
    </row>
    <row r="30" spans="2:6" x14ac:dyDescent="0.25">
      <c r="B30" s="28" t="s">
        <v>35</v>
      </c>
      <c r="C30" s="28"/>
      <c r="D30" s="28"/>
    </row>
    <row r="31" spans="2:6" x14ac:dyDescent="0.25">
      <c r="B31" s="28"/>
      <c r="C31" s="28"/>
      <c r="D31" s="28"/>
    </row>
    <row r="32" spans="2:6" x14ac:dyDescent="0.25">
      <c r="B32" s="28"/>
      <c r="C32" s="28"/>
      <c r="D32" s="28"/>
    </row>
    <row r="33" spans="2:4" x14ac:dyDescent="0.25">
      <c r="B33" s="28"/>
      <c r="C33" s="28"/>
      <c r="D33" s="28"/>
    </row>
    <row r="34" spans="2:4" x14ac:dyDescent="0.25">
      <c r="B34" s="28"/>
      <c r="C34" s="28"/>
      <c r="D34" s="28"/>
    </row>
    <row r="35" spans="2:4" x14ac:dyDescent="0.25">
      <c r="B35" s="28"/>
      <c r="C35" s="28"/>
      <c r="D35" s="28"/>
    </row>
    <row r="36" spans="2:4" x14ac:dyDescent="0.25">
      <c r="B36" s="28"/>
      <c r="C36" s="28"/>
      <c r="D36" s="28"/>
    </row>
    <row r="37" spans="2:4" x14ac:dyDescent="0.25">
      <c r="B37" s="28"/>
      <c r="C37" s="28"/>
      <c r="D37" s="28"/>
    </row>
    <row r="38" spans="2:4" x14ac:dyDescent="0.25">
      <c r="B38" s="28"/>
      <c r="C38" s="28"/>
      <c r="D38" s="28"/>
    </row>
    <row r="39" spans="2:4" x14ac:dyDescent="0.25">
      <c r="B39" s="28"/>
      <c r="C39" s="28"/>
      <c r="D39" s="28"/>
    </row>
    <row r="40" spans="2:4" x14ac:dyDescent="0.25">
      <c r="B40" s="28"/>
      <c r="C40" s="28"/>
      <c r="D40" s="28"/>
    </row>
    <row r="41" spans="2:4" x14ac:dyDescent="0.25">
      <c r="B41" s="28"/>
      <c r="C41" s="28"/>
      <c r="D41" s="28"/>
    </row>
    <row r="42" spans="2:4" x14ac:dyDescent="0.25">
      <c r="B42" s="28"/>
      <c r="C42" s="28"/>
      <c r="D42" s="28"/>
    </row>
    <row r="43" spans="2:4" x14ac:dyDescent="0.25">
      <c r="B43" s="28"/>
      <c r="C43" s="28"/>
      <c r="D43" s="28"/>
    </row>
    <row r="44" spans="2:4" ht="56.25" customHeight="1" x14ac:dyDescent="0.25">
      <c r="B44" s="28"/>
      <c r="C44" s="28"/>
      <c r="D44" s="28"/>
    </row>
    <row r="45" spans="2:4" x14ac:dyDescent="0.25">
      <c r="C45" s="29"/>
    </row>
  </sheetData>
  <mergeCells count="7">
    <mergeCell ref="B30:D44"/>
    <mergeCell ref="B2:D5"/>
    <mergeCell ref="B6:C6"/>
    <mergeCell ref="B7:C7"/>
    <mergeCell ref="B11:C11"/>
    <mergeCell ref="B19:C19"/>
    <mergeCell ref="B29:C29"/>
  </mergeCells>
  <pageMargins left="0.511811024" right="0.511811024" top="0.78740157499999996" bottom="0.78740157499999996" header="0.31496062000000002" footer="0.31496062000000002"/>
  <pageSetup paperSize="9" scale="7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operador</dc:creator>
  <cp:lastModifiedBy>operador</cp:lastModifiedBy>
  <dcterms:created xsi:type="dcterms:W3CDTF">2019-09-02T12:51:38Z</dcterms:created>
  <dcterms:modified xsi:type="dcterms:W3CDTF">2019-09-02T12:54:56Z</dcterms:modified>
</cp:coreProperties>
</file>